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10" windowHeight="11250" activeTab="0"/>
  </bookViews>
  <sheets>
    <sheet name="■推薦データ作成の手順" sheetId="1" r:id="rId1"/>
    <sheet name="推薦者リスト" sheetId="2" r:id="rId2"/>
  </sheets>
  <definedNames/>
  <calcPr fullCalcOnLoad="1"/>
</workbook>
</file>

<file path=xl/sharedStrings.xml><?xml version="1.0" encoding="utf-8"?>
<sst xmlns="http://schemas.openxmlformats.org/spreadsheetml/2006/main" count="70" uniqueCount="54">
  <si>
    <t>①</t>
  </si>
  <si>
    <t>②</t>
  </si>
  <si>
    <t>③</t>
  </si>
  <si>
    <t>区分</t>
  </si>
  <si>
    <t>「集計」で必ず登録した内容を確認してください、エントリーミスは修正ができません。</t>
  </si>
  <si>
    <t>⑤</t>
  </si>
  <si>
    <t>④</t>
  </si>
  <si>
    <t>「エントリー報告」ボタンをクリックして大会一覧画面を出します。</t>
  </si>
  <si>
    <t>「大会・記録」のボタンをクリックしてエントリー報告画面を出します</t>
  </si>
  <si>
    <t>各チームのWeb-SWMSYSにログインします。</t>
  </si>
  <si>
    <t>■推薦データ作成の手順</t>
  </si>
  <si>
    <t>南大阪</t>
  </si>
  <si>
    <t>男</t>
  </si>
  <si>
    <t>地区</t>
  </si>
  <si>
    <t>所属</t>
  </si>
  <si>
    <t>年齢</t>
  </si>
  <si>
    <t>生年月日</t>
  </si>
  <si>
    <t>性別</t>
  </si>
  <si>
    <t>和歌山</t>
  </si>
  <si>
    <t>滋賀</t>
  </si>
  <si>
    <t>奈良</t>
  </si>
  <si>
    <t>京都</t>
  </si>
  <si>
    <t>O</t>
  </si>
  <si>
    <t>北大阪</t>
  </si>
  <si>
    <t>西大阪</t>
  </si>
  <si>
    <t>女</t>
  </si>
  <si>
    <t>東大阪</t>
  </si>
  <si>
    <t>(例)</t>
  </si>
  <si>
    <t>L</t>
  </si>
  <si>
    <t>氏名</t>
  </si>
  <si>
    <t>学年</t>
  </si>
  <si>
    <t>SS</t>
  </si>
  <si>
    <t>S</t>
  </si>
  <si>
    <t>M</t>
  </si>
  <si>
    <t>ﾌﾘｶﾞﾅ</t>
  </si>
  <si>
    <t>携帯No</t>
  </si>
  <si>
    <t>選考会当日問合せ先 担当コーチ名→</t>
  </si>
  <si>
    <t>兵庫</t>
  </si>
  <si>
    <t>パルワカヤマ</t>
  </si>
  <si>
    <t>O</t>
  </si>
  <si>
    <t>ｷﾝｷ ﾀﾛｳ</t>
  </si>
  <si>
    <t>近畿　太郎</t>
  </si>
  <si>
    <t>2023年全国ブロック推薦リスト（近畿）</t>
  </si>
  <si>
    <t>ｼﾞｬｰｼﾞ</t>
  </si>
  <si>
    <t>上着</t>
  </si>
  <si>
    <t>パンツ</t>
  </si>
  <si>
    <t>Tシャツ</t>
  </si>
  <si>
    <t>M</t>
  </si>
  <si>
    <t>必ず記載ください</t>
  </si>
  <si>
    <t>○○○-○○○○-○○○○</t>
  </si>
  <si>
    <t>⑥</t>
  </si>
  <si>
    <t>「推薦者リスト」に必要事項を入力してください。</t>
  </si>
  <si>
    <t>大会一覧に表示される「2023ＪＳＣＡブロック選考会　近畿ブロック」を使用して、通常の競技会と同じく、エントリー種目・エントリータイムの登録を行ってください。</t>
  </si>
  <si>
    <t>ｼﾘｺﾝ   ｷｬｯﾌﾟ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</si>
</sst>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&quot;:&quot;00&quot;.&quot;00"/>
    <numFmt numFmtId="183" formatCode="m:ss.00"/>
    <numFmt numFmtId="184" formatCode="0.00_ "/>
    <numFmt numFmtId="185" formatCode="0&quot;級&quot;"/>
    <numFmt numFmtId="186" formatCode="0.00_);[Red]\(0.00\)"/>
    <numFmt numFmtId="187" formatCode="mm:ss.00"/>
    <numFmt numFmtId="188" formatCode="yyyy/mm/dd"/>
    <numFmt numFmtId="189" formatCode="0&quot;歳&quot;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sz val="14"/>
      <color rgb="FFFF0000"/>
      <name val="ＭＳ Ｐゴシック"/>
      <family val="3"/>
    </font>
    <font>
      <sz val="10"/>
      <color rgb="FFFF0000"/>
      <name val="ＭＳ Ｐ明朝"/>
      <family val="1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thick"/>
    </border>
    <border>
      <left>
        <color indexed="63"/>
      </left>
      <right style="thick"/>
      <top style="hair"/>
      <bottom>
        <color indexed="63"/>
      </bottom>
    </border>
    <border>
      <left style="double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double"/>
      <top style="thick"/>
      <bottom>
        <color indexed="63"/>
      </bottom>
    </border>
    <border>
      <left style="double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double"/>
      <top>
        <color indexed="63"/>
      </top>
      <bottom style="thick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thick"/>
      <bottom style="hair"/>
    </border>
    <border>
      <left style="hair"/>
      <right style="double"/>
      <top style="hair"/>
      <bottom style="thick"/>
    </border>
    <border>
      <left style="hair"/>
      <right style="double"/>
      <top style="hair"/>
      <bottom>
        <color indexed="63"/>
      </bottom>
    </border>
    <border>
      <left/>
      <right/>
      <top style="thick"/>
      <bottom/>
    </border>
    <border>
      <left style="double"/>
      <right>
        <color indexed="63"/>
      </right>
      <top style="hair"/>
      <bottom style="hair"/>
    </border>
    <border>
      <left/>
      <right/>
      <top/>
      <bottom style="thick"/>
    </border>
    <border>
      <left style="thick"/>
      <right>
        <color indexed="63"/>
      </right>
      <top style="thick"/>
      <bottom style="hair"/>
    </border>
    <border>
      <left style="double"/>
      <right style="hair"/>
      <top style="thick"/>
      <bottom style="hair"/>
    </border>
    <border>
      <left style="double"/>
      <right style="double"/>
      <top style="thick"/>
      <bottom style="hair"/>
    </border>
    <border>
      <left style="thick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thick"/>
      <right>
        <color indexed="63"/>
      </right>
      <top style="hair"/>
      <bottom style="thick"/>
    </border>
    <border>
      <left style="double"/>
      <right style="hair"/>
      <top style="hair"/>
      <bottom style="thick"/>
    </border>
    <border>
      <left style="double"/>
      <right style="double"/>
      <top style="hair"/>
      <bottom style="thick"/>
    </border>
    <border>
      <left style="thick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/>
      <right/>
      <top/>
      <bottom style="medium"/>
    </border>
    <border>
      <left style="thick"/>
      <right>
        <color indexed="63"/>
      </right>
      <top style="thick"/>
      <bottom style="thick"/>
    </border>
    <border>
      <left style="double"/>
      <right style="hair"/>
      <top style="thick"/>
      <bottom style="thick"/>
    </border>
    <border>
      <left style="hair"/>
      <right style="double"/>
      <top style="thick"/>
      <bottom style="thick"/>
    </border>
    <border>
      <left style="double"/>
      <right style="double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hair"/>
      <right style="hair"/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>
        <color indexed="63"/>
      </right>
      <top style="thick"/>
      <bottom style="thick"/>
    </border>
    <border>
      <left style="hair"/>
      <right>
        <color indexed="63"/>
      </right>
      <top style="thick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thin"/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 style="double"/>
      <top style="thick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ck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/>
      <bottom/>
    </border>
    <border>
      <left style="double"/>
      <right>
        <color indexed="63"/>
      </right>
      <top style="medium"/>
      <bottom style="thin"/>
    </border>
    <border>
      <left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thick"/>
      <top/>
      <bottom/>
    </border>
    <border>
      <left/>
      <right style="thick"/>
      <top/>
      <bottom style="thick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189" fontId="47" fillId="0" borderId="15" xfId="0" applyNumberFormat="1" applyFont="1" applyFill="1" applyBorder="1" applyAlignment="1" applyProtection="1">
      <alignment horizontal="center"/>
      <protection hidden="1"/>
    </xf>
    <xf numFmtId="189" fontId="47" fillId="0" borderId="16" xfId="0" applyNumberFormat="1" applyFont="1" applyFill="1" applyBorder="1" applyAlignment="1" applyProtection="1">
      <alignment horizont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189" fontId="47" fillId="0" borderId="18" xfId="0" applyNumberFormat="1" applyFont="1" applyFill="1" applyBorder="1" applyAlignment="1" applyProtection="1">
      <alignment horizontal="center"/>
      <protection hidden="1"/>
    </xf>
    <xf numFmtId="189" fontId="47" fillId="0" borderId="19" xfId="0" applyNumberFormat="1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189" fontId="47" fillId="0" borderId="21" xfId="0" applyNumberFormat="1" applyFont="1" applyFill="1" applyBorder="1" applyAlignment="1" applyProtection="1">
      <alignment horizontal="center"/>
      <protection hidden="1"/>
    </xf>
    <xf numFmtId="189" fontId="47" fillId="0" borderId="22" xfId="0" applyNumberFormat="1" applyFont="1" applyFill="1" applyBorder="1" applyAlignment="1" applyProtection="1">
      <alignment horizontal="center"/>
      <protection hidden="1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188" fontId="3" fillId="0" borderId="26" xfId="0" applyNumberFormat="1" applyFont="1" applyFill="1" applyBorder="1" applyAlignment="1" applyProtection="1">
      <alignment horizontal="center" vertical="center"/>
      <protection locked="0"/>
    </xf>
    <xf numFmtId="188" fontId="3" fillId="0" borderId="27" xfId="0" applyNumberFormat="1" applyFont="1" applyFill="1" applyBorder="1" applyAlignment="1" applyProtection="1">
      <alignment horizontal="center" vertical="center"/>
      <protection locked="0"/>
    </xf>
    <xf numFmtId="188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left" vertical="center" indent="1"/>
      <protection locked="0"/>
    </xf>
    <xf numFmtId="0" fontId="3" fillId="0" borderId="32" xfId="0" applyFont="1" applyFill="1" applyBorder="1" applyAlignment="1">
      <alignment vertical="center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left" vertical="center" indent="1"/>
      <protection locked="0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left" vertical="center" indent="1"/>
      <protection locked="0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51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 indent="1"/>
    </xf>
    <xf numFmtId="0" fontId="52" fillId="0" borderId="0" xfId="0" applyFont="1" applyFill="1" applyAlignment="1">
      <alignment horizontal="center" vertical="center"/>
    </xf>
    <xf numFmtId="0" fontId="51" fillId="7" borderId="41" xfId="0" applyFont="1" applyFill="1" applyBorder="1" applyAlignment="1">
      <alignment vertical="center"/>
    </xf>
    <xf numFmtId="0" fontId="51" fillId="7" borderId="42" xfId="0" applyFont="1" applyFill="1" applyBorder="1" applyAlignment="1" applyProtection="1">
      <alignment horizontal="left" vertical="center" indent="1"/>
      <protection locked="0"/>
    </xf>
    <xf numFmtId="0" fontId="51" fillId="7" borderId="43" xfId="0" applyFont="1" applyFill="1" applyBorder="1" applyAlignment="1" applyProtection="1">
      <alignment horizontal="left" vertical="center" indent="1"/>
      <protection locked="0"/>
    </xf>
    <xf numFmtId="0" fontId="51" fillId="7" borderId="44" xfId="0" applyFont="1" applyFill="1" applyBorder="1" applyAlignment="1" applyProtection="1">
      <alignment horizontal="center" vertical="center"/>
      <protection locked="0"/>
    </xf>
    <xf numFmtId="188" fontId="51" fillId="7" borderId="45" xfId="0" applyNumberFormat="1" applyFont="1" applyFill="1" applyBorder="1" applyAlignment="1" applyProtection="1">
      <alignment horizontal="center" vertical="center"/>
      <protection locked="0"/>
    </xf>
    <xf numFmtId="0" fontId="51" fillId="7" borderId="42" xfId="0" applyFont="1" applyFill="1" applyBorder="1" applyAlignment="1" applyProtection="1">
      <alignment horizontal="center" vertical="center"/>
      <protection hidden="1"/>
    </xf>
    <xf numFmtId="189" fontId="51" fillId="7" borderId="46" xfId="0" applyNumberFormat="1" applyFont="1" applyFill="1" applyBorder="1" applyAlignment="1" applyProtection="1">
      <alignment horizontal="center" vertical="center"/>
      <protection hidden="1"/>
    </xf>
    <xf numFmtId="189" fontId="51" fillId="7" borderId="43" xfId="0" applyNumberFormat="1" applyFont="1" applyFill="1" applyBorder="1" applyAlignment="1" applyProtection="1">
      <alignment horizontal="center" vertical="center"/>
      <protection hidden="1"/>
    </xf>
    <xf numFmtId="0" fontId="51" fillId="7" borderId="47" xfId="0" applyFont="1" applyFill="1" applyBorder="1" applyAlignment="1" applyProtection="1">
      <alignment horizontal="center" vertical="center"/>
      <protection locked="0"/>
    </xf>
    <xf numFmtId="0" fontId="51" fillId="7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>
      <alignment horizontal="center" vertical="center" wrapText="1"/>
    </xf>
    <xf numFmtId="0" fontId="51" fillId="7" borderId="42" xfId="0" applyFont="1" applyFill="1" applyBorder="1" applyAlignment="1" applyProtection="1">
      <alignment horizontal="center" vertical="center"/>
      <protection locked="0"/>
    </xf>
    <xf numFmtId="0" fontId="51" fillId="7" borderId="54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5" xfId="0" applyFont="1" applyFill="1" applyBorder="1" applyAlignment="1" applyProtection="1">
      <alignment horizontal="center" vertical="center" textRotation="255"/>
      <protection hidden="1"/>
    </xf>
    <xf numFmtId="0" fontId="3" fillId="0" borderId="19" xfId="0" applyFont="1" applyFill="1" applyBorder="1" applyAlignment="1" applyProtection="1">
      <alignment horizontal="center" vertical="center" textRotation="255"/>
      <protection hidden="1"/>
    </xf>
    <xf numFmtId="0" fontId="3" fillId="0" borderId="66" xfId="0" applyFont="1" applyFill="1" applyBorder="1" applyAlignment="1" applyProtection="1">
      <alignment horizontal="center" vertical="center" textRotation="255"/>
      <protection hidden="1"/>
    </xf>
    <xf numFmtId="0" fontId="3" fillId="0" borderId="18" xfId="0" applyFont="1" applyFill="1" applyBorder="1" applyAlignment="1" applyProtection="1">
      <alignment horizontal="center" vertical="center" textRotation="255"/>
      <protection hidden="1"/>
    </xf>
    <xf numFmtId="0" fontId="3" fillId="0" borderId="64" xfId="0" applyFont="1" applyFill="1" applyBorder="1" applyAlignment="1" applyProtection="1">
      <alignment horizontal="center" vertical="center" textRotation="255"/>
      <protection hidden="1"/>
    </xf>
    <xf numFmtId="0" fontId="3" fillId="0" borderId="17" xfId="0" applyFont="1" applyFill="1" applyBorder="1" applyAlignment="1" applyProtection="1">
      <alignment horizontal="center" vertical="center" textRotation="255"/>
      <protection hidden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52" fillId="0" borderId="72" xfId="0" applyFont="1" applyFill="1" applyBorder="1" applyAlignment="1">
      <alignment horizontal="center" vertical="center"/>
    </xf>
    <xf numFmtId="0" fontId="52" fillId="0" borderId="73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 textRotation="255"/>
    </xf>
    <xf numFmtId="0" fontId="3" fillId="0" borderId="80" xfId="0" applyFont="1" applyFill="1" applyBorder="1" applyAlignment="1">
      <alignment horizontal="center" vertical="center" textRotation="255"/>
    </xf>
    <xf numFmtId="0" fontId="3" fillId="0" borderId="6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C13" sqref="C13"/>
    </sheetView>
  </sheetViews>
  <sheetFormatPr defaultColWidth="8.875" defaultRowHeight="24" customHeight="1"/>
  <cols>
    <col min="1" max="1" width="6.375" style="21" customWidth="1"/>
    <col min="2" max="16384" width="8.875" style="21" customWidth="1"/>
  </cols>
  <sheetData>
    <row r="1" ht="24" customHeight="1">
      <c r="A1" s="21" t="s">
        <v>10</v>
      </c>
    </row>
    <row r="2" ht="12" customHeight="1"/>
    <row r="3" spans="1:4" ht="24" customHeight="1">
      <c r="A3" s="22" t="s">
        <v>0</v>
      </c>
      <c r="B3" s="23" t="s">
        <v>9</v>
      </c>
      <c r="C3" s="23"/>
      <c r="D3" s="23"/>
    </row>
    <row r="4" spans="1:4" ht="24" customHeight="1">
      <c r="A4" s="22" t="s">
        <v>1</v>
      </c>
      <c r="B4" s="23" t="s">
        <v>8</v>
      </c>
      <c r="C4" s="23"/>
      <c r="D4" s="23"/>
    </row>
    <row r="5" spans="1:4" ht="24" customHeight="1">
      <c r="A5" s="22" t="s">
        <v>2</v>
      </c>
      <c r="B5" s="23" t="s">
        <v>7</v>
      </c>
      <c r="C5" s="23"/>
      <c r="D5" s="23"/>
    </row>
    <row r="6" spans="1:4" ht="24" customHeight="1">
      <c r="A6" s="22" t="s">
        <v>6</v>
      </c>
      <c r="B6" s="24" t="s">
        <v>52</v>
      </c>
      <c r="C6" s="23"/>
      <c r="D6" s="23"/>
    </row>
    <row r="7" spans="1:4" ht="24" customHeight="1">
      <c r="A7" s="22" t="s">
        <v>5</v>
      </c>
      <c r="B7" s="23" t="s">
        <v>4</v>
      </c>
      <c r="C7" s="23"/>
      <c r="D7" s="23"/>
    </row>
    <row r="8" spans="1:2" ht="24" customHeight="1">
      <c r="A8" s="22" t="s">
        <v>50</v>
      </c>
      <c r="B8" s="23" t="s">
        <v>51</v>
      </c>
    </row>
    <row r="9" spans="1:2" ht="24" customHeight="1">
      <c r="A9" s="22"/>
      <c r="B9" s="23"/>
    </row>
  </sheetData>
  <sheetProtection/>
  <printOptions/>
  <pageMargins left="0.7000000000000001" right="0.7000000000000001" top="0.7500000000000001" bottom="0.7500000000000001" header="0.30000000000000004" footer="0.3000000000000000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zoomScale="110" zoomScaleNormal="110" zoomScalePageLayoutView="0" workbookViewId="0" topLeftCell="A11">
      <selection activeCell="Q14" sqref="Q14"/>
    </sheetView>
  </sheetViews>
  <sheetFormatPr defaultColWidth="13.00390625" defaultRowHeight="13.5"/>
  <cols>
    <col min="1" max="1" width="1.625" style="25" customWidth="1"/>
    <col min="2" max="2" width="4.00390625" style="25" bestFit="1" customWidth="1"/>
    <col min="3" max="3" width="14.75390625" style="25" customWidth="1"/>
    <col min="4" max="4" width="16.75390625" style="25" customWidth="1"/>
    <col min="5" max="5" width="4.75390625" style="27" customWidth="1"/>
    <col min="6" max="6" width="14.75390625" style="27" customWidth="1"/>
    <col min="7" max="9" width="4.625" style="27" customWidth="1"/>
    <col min="10" max="10" width="15.75390625" style="25" customWidth="1"/>
    <col min="11" max="11" width="7.125" style="27" bestFit="1" customWidth="1"/>
    <col min="12" max="15" width="7.375" style="27" customWidth="1"/>
    <col min="16" max="16384" width="13.00390625" style="25" customWidth="1"/>
  </cols>
  <sheetData>
    <row r="1" spans="3:15" ht="27.75" customHeight="1" hidden="1">
      <c r="C1" s="26"/>
      <c r="E1" s="27" t="s">
        <v>12</v>
      </c>
      <c r="L1" s="27" t="s">
        <v>31</v>
      </c>
      <c r="M1" s="27" t="s">
        <v>31</v>
      </c>
      <c r="N1" s="27" t="s">
        <v>31</v>
      </c>
      <c r="O1" s="27" t="s">
        <v>33</v>
      </c>
    </row>
    <row r="2" spans="5:15" ht="9.75" customHeight="1" hidden="1">
      <c r="E2" s="27" t="s">
        <v>25</v>
      </c>
      <c r="K2" s="28" t="s">
        <v>26</v>
      </c>
      <c r="L2" s="27" t="s">
        <v>32</v>
      </c>
      <c r="M2" s="27" t="s">
        <v>32</v>
      </c>
      <c r="N2" s="27" t="s">
        <v>32</v>
      </c>
      <c r="O2" s="27" t="s">
        <v>28</v>
      </c>
    </row>
    <row r="3" spans="11:14" ht="9" customHeight="1" hidden="1">
      <c r="K3" s="28" t="s">
        <v>24</v>
      </c>
      <c r="L3" s="27" t="s">
        <v>33</v>
      </c>
      <c r="M3" s="27" t="s">
        <v>33</v>
      </c>
      <c r="N3" s="27" t="s">
        <v>33</v>
      </c>
    </row>
    <row r="4" spans="11:14" ht="12.75" customHeight="1" hidden="1">
      <c r="K4" s="28" t="s">
        <v>11</v>
      </c>
      <c r="L4" s="27" t="s">
        <v>28</v>
      </c>
      <c r="M4" s="27" t="s">
        <v>28</v>
      </c>
      <c r="N4" s="27" t="s">
        <v>28</v>
      </c>
    </row>
    <row r="5" spans="11:14" ht="9.75" customHeight="1" hidden="1">
      <c r="K5" s="28" t="s">
        <v>23</v>
      </c>
      <c r="L5" s="27" t="s">
        <v>22</v>
      </c>
      <c r="M5" s="27" t="s">
        <v>22</v>
      </c>
      <c r="N5" s="27" t="s">
        <v>22</v>
      </c>
    </row>
    <row r="6" ht="14.25" customHeight="1" hidden="1">
      <c r="K6" s="28" t="s">
        <v>37</v>
      </c>
    </row>
    <row r="7" ht="12.75" customHeight="1" hidden="1">
      <c r="K7" s="28" t="s">
        <v>21</v>
      </c>
    </row>
    <row r="8" ht="12" customHeight="1" hidden="1">
      <c r="K8" s="28" t="s">
        <v>20</v>
      </c>
    </row>
    <row r="9" ht="14.25" customHeight="1" hidden="1">
      <c r="K9" s="28" t="s">
        <v>19</v>
      </c>
    </row>
    <row r="10" ht="18" customHeight="1" hidden="1">
      <c r="K10" s="28" t="s">
        <v>18</v>
      </c>
    </row>
    <row r="11" spans="2:15" s="29" customFormat="1" ht="24" customHeight="1" thickBot="1" thickTop="1">
      <c r="B11" s="51" t="s">
        <v>36</v>
      </c>
      <c r="C11" s="52"/>
      <c r="D11" s="52"/>
      <c r="E11" s="100"/>
      <c r="F11" s="101"/>
      <c r="G11" s="52"/>
      <c r="H11" s="53" t="s">
        <v>35</v>
      </c>
      <c r="I11" s="52"/>
      <c r="J11" s="102" t="s">
        <v>49</v>
      </c>
      <c r="K11" s="103"/>
      <c r="L11" s="104"/>
      <c r="M11" s="54" t="s">
        <v>48</v>
      </c>
      <c r="N11" s="52"/>
      <c r="O11" s="55"/>
    </row>
    <row r="12" spans="2:15" s="29" customFormat="1" ht="15" customHeight="1" thickBot="1" thickTop="1">
      <c r="B12" s="25"/>
      <c r="E12" s="49"/>
      <c r="F12" s="49"/>
      <c r="H12" s="30"/>
      <c r="J12" s="50"/>
      <c r="K12" s="50"/>
      <c r="L12" s="50"/>
      <c r="M12" s="31"/>
      <c r="O12" s="32"/>
    </row>
    <row r="13" spans="2:15" s="33" customFormat="1" ht="24" customHeight="1" thickBot="1">
      <c r="B13" s="105" t="s">
        <v>42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7"/>
      <c r="M13" s="107"/>
      <c r="N13" s="107"/>
      <c r="O13" s="108"/>
    </row>
    <row r="14" spans="2:15" s="33" customFormat="1" ht="18" customHeight="1">
      <c r="B14" s="82"/>
      <c r="C14" s="86" t="s">
        <v>29</v>
      </c>
      <c r="D14" s="113" t="s">
        <v>34</v>
      </c>
      <c r="E14" s="111" t="s">
        <v>17</v>
      </c>
      <c r="F14" s="109" t="s">
        <v>16</v>
      </c>
      <c r="G14" s="92" t="s">
        <v>15</v>
      </c>
      <c r="H14" s="90" t="s">
        <v>30</v>
      </c>
      <c r="I14" s="88" t="s">
        <v>3</v>
      </c>
      <c r="J14" s="86" t="s">
        <v>14</v>
      </c>
      <c r="K14" s="84" t="s">
        <v>13</v>
      </c>
      <c r="L14" s="94" t="s">
        <v>43</v>
      </c>
      <c r="M14" s="95"/>
      <c r="N14" s="96" t="s">
        <v>46</v>
      </c>
      <c r="O14" s="98" t="s">
        <v>53</v>
      </c>
    </row>
    <row r="15" spans="2:15" s="33" customFormat="1" ht="18" customHeight="1" thickBot="1">
      <c r="B15" s="83"/>
      <c r="C15" s="87"/>
      <c r="D15" s="114"/>
      <c r="E15" s="112"/>
      <c r="F15" s="110"/>
      <c r="G15" s="93"/>
      <c r="H15" s="91"/>
      <c r="I15" s="89"/>
      <c r="J15" s="87"/>
      <c r="K15" s="85"/>
      <c r="L15" s="70" t="s">
        <v>44</v>
      </c>
      <c r="M15" s="81" t="s">
        <v>45</v>
      </c>
      <c r="N15" s="97"/>
      <c r="O15" s="99"/>
    </row>
    <row r="16" spans="2:15" s="33" customFormat="1" ht="18" customHeight="1" thickBot="1" thickTop="1">
      <c r="B16" s="56" t="s">
        <v>27</v>
      </c>
      <c r="C16" s="57" t="s">
        <v>41</v>
      </c>
      <c r="D16" s="58" t="s">
        <v>40</v>
      </c>
      <c r="E16" s="59" t="s">
        <v>12</v>
      </c>
      <c r="F16" s="60">
        <v>40909</v>
      </c>
      <c r="G16" s="61">
        <f>IF(F16="","",DATEDIF(F16,DATE(2023,10,14),"y"))</f>
        <v>11</v>
      </c>
      <c r="H16" s="62" t="str">
        <f ca="1">IF(F16="","",VLOOKUP(DATEDIF(F16,DATE(IF(MONTH(TODAY())&lt;=3,YEAR(TODAY())-1,YEAR(TODAY())),4,1),"Y"),{0,"幼児";6,"小１";7,"小２";8,"小３";9,"小４";10,"小５";11,"小６";12,"中１";13,"中２";14,"中３";15,"高1";16,"高2";17,"高3";18,"大人"},2,1))</f>
        <v>小６</v>
      </c>
      <c r="I16" s="63" t="str">
        <f>IF(F16="","",VLOOKUP(DATEDIF(F16,DATE(2023,10,14),"Y"),{0,"S";7,"A";9,"B";11,"C";13,"D";15,"E";19,"F"},2,1))</f>
        <v>C</v>
      </c>
      <c r="J16" s="57" t="s">
        <v>38</v>
      </c>
      <c r="K16" s="65" t="s">
        <v>18</v>
      </c>
      <c r="L16" s="71" t="s">
        <v>39</v>
      </c>
      <c r="M16" s="72" t="s">
        <v>39</v>
      </c>
      <c r="N16" s="72" t="s">
        <v>39</v>
      </c>
      <c r="O16" s="64" t="s">
        <v>47</v>
      </c>
    </row>
    <row r="17" spans="2:15" s="33" customFormat="1" ht="18" customHeight="1" thickTop="1">
      <c r="B17" s="34">
        <v>1</v>
      </c>
      <c r="C17" s="35"/>
      <c r="D17" s="14"/>
      <c r="E17" s="36"/>
      <c r="F17" s="18"/>
      <c r="G17" s="5">
        <f aca="true" t="shared" si="0" ref="G17:G36">IF(F17="","",DATEDIF(F17,DATE(2023,10,14),"y"))</f>
      </c>
      <c r="H17" s="6">
        <f ca="1">IF(F17="","",VLOOKUP(DATEDIF(F17,DATE(IF(MONTH(TODAY())&lt;=3,YEAR(TODAY())-1,YEAR(TODAY())),4,1),"Y"),{0,"幼児";6,"小１";7,"小２";8,"小３";9,"小４";10,"小５";11,"小６";12,"中１";13,"中２";14,"中３";15,"高1";16,"高2";17,"高3";18,"大人"},2,1))</f>
      </c>
      <c r="I17" s="7">
        <f>IF(F17="","",VLOOKUP(DATEDIF(F17,DATE(2023,10,14),"Y"),{0,"S";7,"A";9,"B";11,"C";13,"D";15,"E";19,"F"},2,1))</f>
      </c>
      <c r="J17" s="37"/>
      <c r="K17" s="66"/>
      <c r="L17" s="73"/>
      <c r="M17" s="74"/>
      <c r="N17" s="74"/>
      <c r="O17" s="1"/>
    </row>
    <row r="18" spans="2:15" s="33" customFormat="1" ht="18" customHeight="1">
      <c r="B18" s="38">
        <v>2</v>
      </c>
      <c r="C18" s="39"/>
      <c r="D18" s="15"/>
      <c r="E18" s="40"/>
      <c r="F18" s="19"/>
      <c r="G18" s="11">
        <f t="shared" si="0"/>
      </c>
      <c r="H18" s="12">
        <f ca="1">IF(F18="","",VLOOKUP(DATEDIF(F18,DATE(IF(MONTH(TODAY())&lt;=3,YEAR(TODAY())-1,YEAR(TODAY())),4,1),"Y"),{0,"幼児";6,"小１";7,"小２";8,"小３";9,"小４";10,"小５";11,"小６";12,"中１";13,"中２";14,"中３";15,"高1";16,"高2";17,"高3";18,"大人"},2,1))</f>
      </c>
      <c r="I18" s="13">
        <f>IF(F18="","",VLOOKUP(DATEDIF(F18,DATE(2023,10,14),"Y"),{0,"S";7,"A";9,"B";11,"C";13,"D";15,"E";19,"F"},2,1))</f>
      </c>
      <c r="J18" s="41"/>
      <c r="K18" s="67"/>
      <c r="L18" s="75"/>
      <c r="M18" s="76"/>
      <c r="N18" s="76"/>
      <c r="O18" s="2"/>
    </row>
    <row r="19" spans="2:15" s="33" customFormat="1" ht="18" customHeight="1">
      <c r="B19" s="38">
        <v>3</v>
      </c>
      <c r="C19" s="39"/>
      <c r="D19" s="15"/>
      <c r="E19" s="40"/>
      <c r="F19" s="19"/>
      <c r="G19" s="11">
        <f t="shared" si="0"/>
      </c>
      <c r="H19" s="12">
        <f ca="1">IF(F19="","",VLOOKUP(DATEDIF(F19,DATE(IF(MONTH(TODAY())&lt;=3,YEAR(TODAY())-1,YEAR(TODAY())),4,1),"Y"),{0,"幼児";6,"小１";7,"小２";8,"小３";9,"小４";10,"小５";11,"小６";12,"中１";13,"中２";14,"中３";15,"高1";16,"高2";17,"高3";18,"大人"},2,1))</f>
      </c>
      <c r="I19" s="13">
        <f>IF(F19="","",VLOOKUP(DATEDIF(F19,DATE(2023,10,14),"Y"),{0,"S";7,"A";9,"B";11,"C";13,"D";15,"E";19,"F"},2,1))</f>
      </c>
      <c r="J19" s="41"/>
      <c r="K19" s="67"/>
      <c r="L19" s="75"/>
      <c r="M19" s="76"/>
      <c r="N19" s="76"/>
      <c r="O19" s="2"/>
    </row>
    <row r="20" spans="2:15" s="33" customFormat="1" ht="18" customHeight="1">
      <c r="B20" s="38">
        <v>4</v>
      </c>
      <c r="C20" s="39"/>
      <c r="D20" s="15"/>
      <c r="E20" s="40"/>
      <c r="F20" s="19"/>
      <c r="G20" s="11">
        <f t="shared" si="0"/>
      </c>
      <c r="H20" s="12">
        <f ca="1">IF(F20="","",VLOOKUP(DATEDIF(F20,DATE(IF(MONTH(TODAY())&lt;=3,YEAR(TODAY())-1,YEAR(TODAY())),4,1),"Y"),{0,"幼児";6,"小１";7,"小２";8,"小３";9,"小４";10,"小５";11,"小６";12,"中１";13,"中２";14,"中３";15,"高1";16,"高2";17,"高3";18,"大人"},2,1))</f>
      </c>
      <c r="I20" s="13">
        <f>IF(F20="","",VLOOKUP(DATEDIF(F20,DATE(2023,10,14),"Y"),{0,"S";7,"A";9,"B";11,"C";13,"D";15,"E";19,"F"},2,1))</f>
      </c>
      <c r="J20" s="41"/>
      <c r="K20" s="67"/>
      <c r="L20" s="75"/>
      <c r="M20" s="76"/>
      <c r="N20" s="76"/>
      <c r="O20" s="2"/>
    </row>
    <row r="21" spans="2:15" s="33" customFormat="1" ht="18" customHeight="1" thickBot="1">
      <c r="B21" s="42">
        <v>5</v>
      </c>
      <c r="C21" s="43"/>
      <c r="D21" s="16"/>
      <c r="E21" s="44"/>
      <c r="F21" s="20"/>
      <c r="G21" s="8">
        <f t="shared" si="0"/>
      </c>
      <c r="H21" s="9">
        <f ca="1">IF(F21="","",VLOOKUP(DATEDIF(F21,DATE(IF(MONTH(TODAY())&lt;=3,YEAR(TODAY())-1,YEAR(TODAY())),4,1),"Y"),{0,"幼児";6,"小１";7,"小２";8,"小３";9,"小４";10,"小５";11,"小６";12,"中１";13,"中２";14,"中３";15,"高1";16,"高2";17,"高3";18,"大人"},2,1))</f>
      </c>
      <c r="I21" s="10">
        <f>IF(F21="","",VLOOKUP(DATEDIF(F21,DATE(2023,10,14),"Y"),{0,"S";7,"A";9,"B";11,"C";13,"D";15,"E";19,"F"},2,1))</f>
      </c>
      <c r="J21" s="45"/>
      <c r="K21" s="68"/>
      <c r="L21" s="77"/>
      <c r="M21" s="78"/>
      <c r="N21" s="78"/>
      <c r="O21" s="3"/>
    </row>
    <row r="22" spans="2:15" s="33" customFormat="1" ht="18" customHeight="1" thickTop="1">
      <c r="B22" s="34">
        <v>6</v>
      </c>
      <c r="C22" s="35"/>
      <c r="D22" s="14"/>
      <c r="E22" s="36"/>
      <c r="F22" s="18"/>
      <c r="G22" s="5">
        <f t="shared" si="0"/>
      </c>
      <c r="H22" s="6">
        <f ca="1">IF(F22="","",VLOOKUP(DATEDIF(F22,DATE(IF(MONTH(TODAY())&lt;=3,YEAR(TODAY())-1,YEAR(TODAY())),4,1),"Y"),{0,"幼児";6,"小１";7,"小２";8,"小３";9,"小４";10,"小５";11,"小６";12,"中１";13,"中２";14,"中３";15,"高1";16,"高2";17,"高3";18,"大人"},2,1))</f>
      </c>
      <c r="I22" s="7">
        <f>IF(F22="","",VLOOKUP(DATEDIF(F22,DATE(2023,10,14),"Y"),{0,"S";7,"A";9,"B";11,"C";13,"D";15,"E";19,"F"},2,1))</f>
      </c>
      <c r="J22" s="35"/>
      <c r="K22" s="66"/>
      <c r="L22" s="73"/>
      <c r="M22" s="74"/>
      <c r="N22" s="74"/>
      <c r="O22" s="1"/>
    </row>
    <row r="23" spans="2:15" s="33" customFormat="1" ht="18" customHeight="1">
      <c r="B23" s="38">
        <v>7</v>
      </c>
      <c r="C23" s="39"/>
      <c r="D23" s="15"/>
      <c r="E23" s="40"/>
      <c r="F23" s="19"/>
      <c r="G23" s="11">
        <f t="shared" si="0"/>
      </c>
      <c r="H23" s="12">
        <f ca="1">IF(F23="","",VLOOKUP(DATEDIF(F23,DATE(IF(MONTH(TODAY())&lt;=3,YEAR(TODAY())-1,YEAR(TODAY())),4,1),"Y"),{0,"幼児";6,"小１";7,"小２";8,"小３";9,"小４";10,"小５";11,"小６";12,"中１";13,"中２";14,"中３";15,"高1";16,"高2";17,"高3";18,"大人"},2,1))</f>
      </c>
      <c r="I23" s="13">
        <f>IF(F23="","",VLOOKUP(DATEDIF(F23,DATE(2023,10,14),"Y"),{0,"S";7,"A";9,"B";11,"C";13,"D";15,"E";19,"F"},2,1))</f>
      </c>
      <c r="J23" s="39"/>
      <c r="K23" s="67"/>
      <c r="L23" s="75"/>
      <c r="M23" s="76"/>
      <c r="N23" s="76"/>
      <c r="O23" s="2"/>
    </row>
    <row r="24" spans="2:15" s="33" customFormat="1" ht="18" customHeight="1">
      <c r="B24" s="38">
        <v>8</v>
      </c>
      <c r="C24" s="39"/>
      <c r="D24" s="15"/>
      <c r="E24" s="40"/>
      <c r="F24" s="19"/>
      <c r="G24" s="11">
        <f t="shared" si="0"/>
      </c>
      <c r="H24" s="12">
        <f ca="1">IF(F24="","",VLOOKUP(DATEDIF(F24,DATE(IF(MONTH(TODAY())&lt;=3,YEAR(TODAY())-1,YEAR(TODAY())),4,1),"Y"),{0,"幼児";6,"小１";7,"小２";8,"小３";9,"小４";10,"小５";11,"小６";12,"中１";13,"中２";14,"中３";15,"高1";16,"高2";17,"高3";18,"大人"},2,1))</f>
      </c>
      <c r="I24" s="13">
        <f>IF(F24="","",VLOOKUP(DATEDIF(F24,DATE(2023,10,14),"Y"),{0,"S";7,"A";9,"B";11,"C";13,"D";15,"E";19,"F"},2,1))</f>
      </c>
      <c r="J24" s="39"/>
      <c r="K24" s="67"/>
      <c r="L24" s="75"/>
      <c r="M24" s="76"/>
      <c r="N24" s="76"/>
      <c r="O24" s="2"/>
    </row>
    <row r="25" spans="2:15" s="33" customFormat="1" ht="18" customHeight="1">
      <c r="B25" s="38">
        <v>9</v>
      </c>
      <c r="C25" s="39"/>
      <c r="D25" s="15"/>
      <c r="E25" s="40"/>
      <c r="F25" s="19"/>
      <c r="G25" s="11">
        <f t="shared" si="0"/>
      </c>
      <c r="H25" s="12">
        <f ca="1">IF(F25="","",VLOOKUP(DATEDIF(F25,DATE(IF(MONTH(TODAY())&lt;=3,YEAR(TODAY())-1,YEAR(TODAY())),4,1),"Y"),{0,"幼児";6,"小１";7,"小２";8,"小３";9,"小４";10,"小５";11,"小６";12,"中１";13,"中２";14,"中３";15,"高1";16,"高2";17,"高3";18,"大人"},2,1))</f>
      </c>
      <c r="I25" s="13">
        <f>IF(F25="","",VLOOKUP(DATEDIF(F25,DATE(2023,10,14),"Y"),{0,"S";7,"A";9,"B";11,"C";13,"D";15,"E";19,"F"},2,1))</f>
      </c>
      <c r="J25" s="39"/>
      <c r="K25" s="67"/>
      <c r="L25" s="75"/>
      <c r="M25" s="76"/>
      <c r="N25" s="76"/>
      <c r="O25" s="2"/>
    </row>
    <row r="26" spans="2:15" s="33" customFormat="1" ht="18" customHeight="1" thickBot="1">
      <c r="B26" s="46">
        <v>10</v>
      </c>
      <c r="C26" s="47"/>
      <c r="D26" s="17"/>
      <c r="E26" s="48"/>
      <c r="F26" s="20"/>
      <c r="G26" s="8">
        <f t="shared" si="0"/>
      </c>
      <c r="H26" s="9">
        <f ca="1">IF(F26="","",VLOOKUP(DATEDIF(F26,DATE(IF(MONTH(TODAY())&lt;=3,YEAR(TODAY())-1,YEAR(TODAY())),4,1),"Y"),{0,"幼児";6,"小１";7,"小２";8,"小３";9,"小４";10,"小５";11,"小６";12,"中１";13,"中２";14,"中３";15,"高1";16,"高2";17,"高3";18,"大人"},2,1))</f>
      </c>
      <c r="I26" s="10">
        <f>IF(F26="","",VLOOKUP(DATEDIF(F26,DATE(2023,10,14),"Y"),{0,"S";7,"A";9,"B";11,"C";13,"D";15,"E";19,"F"},2,1))</f>
      </c>
      <c r="J26" s="47"/>
      <c r="K26" s="69"/>
      <c r="L26" s="79"/>
      <c r="M26" s="80"/>
      <c r="N26" s="80"/>
      <c r="O26" s="4"/>
    </row>
    <row r="27" spans="2:15" s="33" customFormat="1" ht="18" customHeight="1" thickTop="1">
      <c r="B27" s="34">
        <v>11</v>
      </c>
      <c r="C27" s="35"/>
      <c r="D27" s="14"/>
      <c r="E27" s="36"/>
      <c r="F27" s="18"/>
      <c r="G27" s="5">
        <f t="shared" si="0"/>
      </c>
      <c r="H27" s="6">
        <f ca="1">IF(F27="","",VLOOKUP(DATEDIF(F27,DATE(IF(MONTH(TODAY())&lt;=3,YEAR(TODAY())-1,YEAR(TODAY())),4,1),"Y"),{0,"幼児";6,"小１";7,"小２";8,"小３";9,"小４";10,"小５";11,"小６";12,"中１";13,"中２";14,"中３";15,"高1";16,"高2";17,"高3";18,"大人"},2,1))</f>
      </c>
      <c r="I27" s="7">
        <f>IF(F27="","",VLOOKUP(DATEDIF(F27,DATE(2023,10,14),"Y"),{0,"S";7,"A";9,"B";11,"C";13,"D";15,"E";19,"F"},2,1))</f>
      </c>
      <c r="J27" s="35"/>
      <c r="K27" s="66"/>
      <c r="L27" s="73"/>
      <c r="M27" s="74"/>
      <c r="N27" s="74"/>
      <c r="O27" s="1"/>
    </row>
    <row r="28" spans="2:15" s="33" customFormat="1" ht="18" customHeight="1">
      <c r="B28" s="38">
        <v>12</v>
      </c>
      <c r="C28" s="39"/>
      <c r="D28" s="15"/>
      <c r="E28" s="40"/>
      <c r="F28" s="19"/>
      <c r="G28" s="11">
        <f t="shared" si="0"/>
      </c>
      <c r="H28" s="12">
        <f ca="1">IF(F28="","",VLOOKUP(DATEDIF(F28,DATE(IF(MONTH(TODAY())&lt;=3,YEAR(TODAY())-1,YEAR(TODAY())),4,1),"Y"),{0,"幼児";6,"小１";7,"小２";8,"小３";9,"小４";10,"小５";11,"小６";12,"中１";13,"中２";14,"中３";15,"高1";16,"高2";17,"高3";18,"大人"},2,1))</f>
      </c>
      <c r="I28" s="13">
        <f>IF(F28="","",VLOOKUP(DATEDIF(F28,DATE(2023,10,14),"Y"),{0,"S";7,"A";9,"B";11,"C";13,"D";15,"E";19,"F"},2,1))</f>
      </c>
      <c r="J28" s="39"/>
      <c r="K28" s="67"/>
      <c r="L28" s="75"/>
      <c r="M28" s="76"/>
      <c r="N28" s="76"/>
      <c r="O28" s="2"/>
    </row>
    <row r="29" spans="2:15" s="33" customFormat="1" ht="18" customHeight="1">
      <c r="B29" s="38">
        <v>13</v>
      </c>
      <c r="C29" s="39"/>
      <c r="D29" s="15"/>
      <c r="E29" s="40"/>
      <c r="F29" s="19"/>
      <c r="G29" s="11">
        <f t="shared" si="0"/>
      </c>
      <c r="H29" s="12">
        <f ca="1">IF(F29="","",VLOOKUP(DATEDIF(F29,DATE(IF(MONTH(TODAY())&lt;=3,YEAR(TODAY())-1,YEAR(TODAY())),4,1),"Y"),{0,"幼児";6,"小１";7,"小２";8,"小３";9,"小４";10,"小５";11,"小６";12,"中１";13,"中２";14,"中３";15,"高1";16,"高2";17,"高3";18,"大人"},2,1))</f>
      </c>
      <c r="I29" s="13">
        <f>IF(F29="","",VLOOKUP(DATEDIF(F29,DATE(2023,10,14),"Y"),{0,"S";7,"A";9,"B";11,"C";13,"D";15,"E";19,"F"},2,1))</f>
      </c>
      <c r="J29" s="39"/>
      <c r="K29" s="67"/>
      <c r="L29" s="75"/>
      <c r="M29" s="76"/>
      <c r="N29" s="76"/>
      <c r="O29" s="2"/>
    </row>
    <row r="30" spans="2:15" ht="18" customHeight="1">
      <c r="B30" s="38">
        <v>14</v>
      </c>
      <c r="C30" s="39"/>
      <c r="D30" s="15"/>
      <c r="E30" s="40"/>
      <c r="F30" s="19"/>
      <c r="G30" s="11">
        <f t="shared" si="0"/>
      </c>
      <c r="H30" s="12">
        <f ca="1">IF(F30="","",VLOOKUP(DATEDIF(F30,DATE(IF(MONTH(TODAY())&lt;=3,YEAR(TODAY())-1,YEAR(TODAY())),4,1),"Y"),{0,"幼児";6,"小１";7,"小２";8,"小３";9,"小４";10,"小５";11,"小６";12,"中１";13,"中２";14,"中３";15,"高1";16,"高2";17,"高3";18,"大人"},2,1))</f>
      </c>
      <c r="I30" s="13">
        <f>IF(F30="","",VLOOKUP(DATEDIF(F30,DATE(2023,10,14),"Y"),{0,"S";7,"A";9,"B";11,"C";13,"D";15,"E";19,"F"},2,1))</f>
      </c>
      <c r="J30" s="39"/>
      <c r="K30" s="67"/>
      <c r="L30" s="75"/>
      <c r="M30" s="76"/>
      <c r="N30" s="76"/>
      <c r="O30" s="2"/>
    </row>
    <row r="31" spans="2:15" ht="18" customHeight="1" thickBot="1">
      <c r="B31" s="42">
        <v>15</v>
      </c>
      <c r="C31" s="43"/>
      <c r="D31" s="16"/>
      <c r="E31" s="44"/>
      <c r="F31" s="20"/>
      <c r="G31" s="8">
        <f t="shared" si="0"/>
      </c>
      <c r="H31" s="9">
        <f ca="1">IF(F31="","",VLOOKUP(DATEDIF(F31,DATE(IF(MONTH(TODAY())&lt;=3,YEAR(TODAY())-1,YEAR(TODAY())),4,1),"Y"),{0,"幼児";6,"小１";7,"小２";8,"小３";9,"小４";10,"小５";11,"小６";12,"中１";13,"中２";14,"中３";15,"高1";16,"高2";17,"高3";18,"大人"},2,1))</f>
      </c>
      <c r="I31" s="10">
        <f>IF(F31="","",VLOOKUP(DATEDIF(F31,DATE(2023,10,14),"Y"),{0,"S";7,"A";9,"B";11,"C";13,"D";15,"E";19,"F"},2,1))</f>
      </c>
      <c r="J31" s="43"/>
      <c r="K31" s="68"/>
      <c r="L31" s="77"/>
      <c r="M31" s="78"/>
      <c r="N31" s="78"/>
      <c r="O31" s="3"/>
    </row>
    <row r="32" spans="2:15" ht="18" customHeight="1" thickTop="1">
      <c r="B32" s="34">
        <v>16</v>
      </c>
      <c r="C32" s="35"/>
      <c r="D32" s="14"/>
      <c r="E32" s="36"/>
      <c r="F32" s="18"/>
      <c r="G32" s="5">
        <f t="shared" si="0"/>
      </c>
      <c r="H32" s="6">
        <f ca="1">IF(F32="","",VLOOKUP(DATEDIF(F32,DATE(IF(MONTH(TODAY())&lt;=3,YEAR(TODAY())-1,YEAR(TODAY())),4,1),"Y"),{0,"幼児";6,"小１";7,"小２";8,"小３";9,"小４";10,"小５";11,"小６";12,"中１";13,"中２";14,"中３";15,"高1";16,"高2";17,"高3";18,"大人"},2,1))</f>
      </c>
      <c r="I32" s="7">
        <f>IF(F32="","",VLOOKUP(DATEDIF(F32,DATE(2023,10,14),"Y"),{0,"S";7,"A";9,"B";11,"C";13,"D";15,"E";19,"F"},2,1))</f>
      </c>
      <c r="J32" s="35"/>
      <c r="K32" s="66"/>
      <c r="L32" s="73"/>
      <c r="M32" s="74"/>
      <c r="N32" s="74"/>
      <c r="O32" s="1"/>
    </row>
    <row r="33" spans="2:15" ht="18" customHeight="1">
      <c r="B33" s="38">
        <v>17</v>
      </c>
      <c r="C33" s="39"/>
      <c r="D33" s="15"/>
      <c r="E33" s="40"/>
      <c r="F33" s="19"/>
      <c r="G33" s="11">
        <f t="shared" si="0"/>
      </c>
      <c r="H33" s="12">
        <f ca="1">IF(F33="","",VLOOKUP(DATEDIF(F33,DATE(IF(MONTH(TODAY())&lt;=3,YEAR(TODAY())-1,YEAR(TODAY())),4,1),"Y"),{0,"幼児";6,"小１";7,"小２";8,"小３";9,"小４";10,"小５";11,"小６";12,"中１";13,"中２";14,"中３";15,"高1";16,"高2";17,"高3";18,"大人"},2,1))</f>
      </c>
      <c r="I33" s="13">
        <f>IF(F33="","",VLOOKUP(DATEDIF(F33,DATE(2023,10,14),"Y"),{0,"S";7,"A";9,"B";11,"C";13,"D";15,"E";19,"F"},2,1))</f>
      </c>
      <c r="J33" s="39"/>
      <c r="K33" s="67"/>
      <c r="L33" s="75"/>
      <c r="M33" s="76"/>
      <c r="N33" s="76"/>
      <c r="O33" s="2"/>
    </row>
    <row r="34" spans="2:15" ht="18" customHeight="1">
      <c r="B34" s="38">
        <v>18</v>
      </c>
      <c r="C34" s="39"/>
      <c r="D34" s="15"/>
      <c r="E34" s="40"/>
      <c r="F34" s="19"/>
      <c r="G34" s="11">
        <f t="shared" si="0"/>
      </c>
      <c r="H34" s="12">
        <f ca="1">IF(F34="","",VLOOKUP(DATEDIF(F34,DATE(IF(MONTH(TODAY())&lt;=3,YEAR(TODAY())-1,YEAR(TODAY())),4,1),"Y"),{0,"幼児";6,"小１";7,"小２";8,"小３";9,"小４";10,"小５";11,"小６";12,"中１";13,"中２";14,"中３";15,"高1";16,"高2";17,"高3";18,"大人"},2,1))</f>
      </c>
      <c r="I34" s="13">
        <f>IF(F34="","",VLOOKUP(DATEDIF(F34,DATE(2023,10,14),"Y"),{0,"S";7,"A";9,"B";11,"C";13,"D";15,"E";19,"F"},2,1))</f>
      </c>
      <c r="J34" s="39"/>
      <c r="K34" s="67"/>
      <c r="L34" s="75"/>
      <c r="M34" s="76"/>
      <c r="N34" s="76"/>
      <c r="O34" s="2"/>
    </row>
    <row r="35" spans="2:15" ht="18" customHeight="1">
      <c r="B35" s="38">
        <v>19</v>
      </c>
      <c r="C35" s="39"/>
      <c r="D35" s="15"/>
      <c r="E35" s="40"/>
      <c r="F35" s="19"/>
      <c r="G35" s="11">
        <f t="shared" si="0"/>
      </c>
      <c r="H35" s="12">
        <f ca="1">IF(F35="","",VLOOKUP(DATEDIF(F35,DATE(IF(MONTH(TODAY())&lt;=3,YEAR(TODAY())-1,YEAR(TODAY())),4,1),"Y"),{0,"幼児";6,"小１";7,"小２";8,"小３";9,"小４";10,"小５";11,"小６";12,"中１";13,"中２";14,"中３";15,"高1";16,"高2";17,"高3";18,"大人"},2,1))</f>
      </c>
      <c r="I35" s="13">
        <f>IF(F35="","",VLOOKUP(DATEDIF(F35,DATE(2023,10,14),"Y"),{0,"S";7,"A";9,"B";11,"C";13,"D";15,"E";19,"F"},2,1))</f>
      </c>
      <c r="J35" s="39"/>
      <c r="K35" s="67"/>
      <c r="L35" s="75"/>
      <c r="M35" s="76"/>
      <c r="N35" s="76"/>
      <c r="O35" s="2"/>
    </row>
    <row r="36" spans="2:15" ht="18" customHeight="1" thickBot="1">
      <c r="B36" s="42">
        <v>20</v>
      </c>
      <c r="C36" s="43"/>
      <c r="D36" s="16"/>
      <c r="E36" s="44"/>
      <c r="F36" s="20"/>
      <c r="G36" s="8">
        <f t="shared" si="0"/>
      </c>
      <c r="H36" s="9">
        <f ca="1">IF(F36="","",VLOOKUP(DATEDIF(F36,DATE(IF(MONTH(TODAY())&lt;=3,YEAR(TODAY())-1,YEAR(TODAY())),4,1),"Y"),{0,"幼児";6,"小１";7,"小２";8,"小３";9,"小４";10,"小５";11,"小６";12,"中１";13,"中２";14,"中３";15,"高1";16,"高2";17,"高3";18,"大人"},2,1))</f>
      </c>
      <c r="I36" s="10">
        <f>IF(F36="","",VLOOKUP(DATEDIF(F36,DATE(2023,10,14),"Y"),{0,"S";7,"A";9,"B";11,"C";13,"D";15,"E";19,"F"},2,1))</f>
      </c>
      <c r="J36" s="43"/>
      <c r="K36" s="68"/>
      <c r="L36" s="77"/>
      <c r="M36" s="78"/>
      <c r="N36" s="78"/>
      <c r="O36" s="3"/>
    </row>
    <row r="37" ht="12.75" thickTop="1"/>
  </sheetData>
  <sheetProtection/>
  <mergeCells count="16">
    <mergeCell ref="L14:M14"/>
    <mergeCell ref="N14:N15"/>
    <mergeCell ref="O14:O15"/>
    <mergeCell ref="E11:F11"/>
    <mergeCell ref="J11:L11"/>
    <mergeCell ref="B13:O13"/>
    <mergeCell ref="F14:F15"/>
    <mergeCell ref="E14:E15"/>
    <mergeCell ref="D14:D15"/>
    <mergeCell ref="C14:C15"/>
    <mergeCell ref="B14:B15"/>
    <mergeCell ref="K14:K15"/>
    <mergeCell ref="J14:J15"/>
    <mergeCell ref="I14:I15"/>
    <mergeCell ref="H14:H15"/>
    <mergeCell ref="G14:G15"/>
  </mergeCells>
  <dataValidations count="10">
    <dataValidation allowBlank="1" showInputMessage="1" showErrorMessage="1" promptTitle="【略称】を入力" prompt="Web SWMSYSに登録されている正確な情報を入力してください。" sqref="J16:J36"/>
    <dataValidation allowBlank="1" showInputMessage="1" showErrorMessage="1" promptTitle="【ﾌﾘｶﾞﾅ】の入力" prompt="半角カタカナで入力してください。&#10;なお、姓と名前の間には、半角スペースを入れる。" imeMode="halfKatakana" sqref="D16:D36"/>
    <dataValidation allowBlank="1" showInputMessage="1" showErrorMessage="1" promptTitle="【生年月日】の入力" prompt="西暦で入力してくだい。" sqref="F16:F36"/>
    <dataValidation allowBlank="1" showInputMessage="1" showErrorMessage="1" promptTitle="【氏名】の入力" prompt="競技者登録情報と同じようにして入力してください。" imeMode="hiragana" sqref="C16:C36"/>
    <dataValidation type="list" allowBlank="1" showInputMessage="1" showErrorMessage="1" sqref="E16:E36">
      <formula1>$E$1:$E$2</formula1>
    </dataValidation>
    <dataValidation type="list" allowBlank="1" showInputMessage="1" showErrorMessage="1" sqref="K16:K36">
      <formula1>$K$2:$K$10</formula1>
    </dataValidation>
    <dataValidation type="list" allowBlank="1" showInputMessage="1" showErrorMessage="1" promptTitle="【ジャージサイズ】の入力" prompt="上下で別々のサイズは選べません。" sqref="L16:L36">
      <formula1>$L$1:$L$6</formula1>
    </dataValidation>
    <dataValidation type="list" allowBlank="1" showInputMessage="1" showErrorMessage="1" promptTitle="【ジャージサイズ】の入力" prompt="上下で別々のサイズは選べません。" sqref="M16:M36">
      <formula1>$M$1:$M$6</formula1>
    </dataValidation>
    <dataValidation type="list" allowBlank="1" showInputMessage="1" showErrorMessage="1" promptTitle="【ジャージサイズ】の入力" prompt="上下で別々のサイズは選べません。" sqref="N16:N36">
      <formula1>$N$1:$N$6</formula1>
    </dataValidation>
    <dataValidation type="list" allowBlank="1" showInputMessage="1" showErrorMessage="1" promptTitle="【ジャージサイズ】の入力" prompt="上下で別々のサイズは選べません。" sqref="O16:O36">
      <formula1>$O$1:$O$3</formula1>
    </dataValidation>
  </dataValidations>
  <printOptions horizontalCentered="1"/>
  <pageMargins left="0.7874015748031497" right="0.7874015748031497" top="0.984251968503937" bottom="0.98425196850393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kuroda</dc:creator>
  <cp:keywords/>
  <dc:description/>
  <cp:lastModifiedBy>SS -001</cp:lastModifiedBy>
  <cp:lastPrinted>2023-07-06T02:05:16Z</cp:lastPrinted>
  <dcterms:created xsi:type="dcterms:W3CDTF">2010-04-23T11:03:12Z</dcterms:created>
  <dcterms:modified xsi:type="dcterms:W3CDTF">2023-07-06T07:38:50Z</dcterms:modified>
  <cp:category/>
  <cp:version/>
  <cp:contentType/>
  <cp:contentStatus/>
</cp:coreProperties>
</file>